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19200" windowHeight="6240"/>
  </bookViews>
  <sheets>
    <sheet name="PLAN NABAVKI ZA 2021" sheetId="48" r:id="rId1"/>
  </sheets>
  <definedNames>
    <definedName name="_xlnm._FilterDatabase" localSheetId="0" hidden="1">'PLAN NABAVKI ZA 2021'!$A$6:$J$36</definedName>
  </definedNames>
  <calcPr calcId="125725"/>
</workbook>
</file>

<file path=xl/calcChain.xml><?xml version="1.0" encoding="utf-8"?>
<calcChain xmlns="http://schemas.openxmlformats.org/spreadsheetml/2006/main">
  <c r="E36" i="48"/>
  <c r="D37"/>
  <c r="E37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D13"/>
  <c r="E12"/>
  <c r="D11"/>
  <c r="E10"/>
  <c r="E9"/>
  <c r="D8"/>
  <c r="D7"/>
</calcChain>
</file>

<file path=xl/sharedStrings.xml><?xml version="1.0" encoding="utf-8"?>
<sst xmlns="http://schemas.openxmlformats.org/spreadsheetml/2006/main" count="196" uniqueCount="73">
  <si>
    <t>RB</t>
  </si>
  <si>
    <t>Napomena</t>
  </si>
  <si>
    <t>Predmet 
nabavke</t>
  </si>
  <si>
    <t>Dobra</t>
  </si>
  <si>
    <t>15000000</t>
  </si>
  <si>
    <t>22000000</t>
  </si>
  <si>
    <t>33100000</t>
  </si>
  <si>
    <t>Usluge</t>
  </si>
  <si>
    <t>90900000</t>
  </si>
  <si>
    <t>90700000</t>
  </si>
  <si>
    <t>3920000</t>
  </si>
  <si>
    <t>66514110</t>
  </si>
  <si>
    <t>Vulkanizerske usluge</t>
  </si>
  <si>
    <t>71000000</t>
  </si>
  <si>
    <t>75250000</t>
  </si>
  <si>
    <t>72000000</t>
  </si>
  <si>
    <t>50000000</t>
  </si>
  <si>
    <t>85100000</t>
  </si>
  <si>
    <t>64212000</t>
  </si>
  <si>
    <t>30000000
39000000</t>
  </si>
  <si>
    <t>90000000</t>
  </si>
  <si>
    <t>Osiguranje 
službenih motornih vozila Opšte bolnice Pirot</t>
  </si>
  <si>
    <t>Redovan 
i periodični pregled zaposlenih</t>
  </si>
  <si>
    <t>Usluge 
očuvanja životne sredine</t>
  </si>
  <si>
    <t>Tehnički
 gasovi (TNG u bocama 10 kg)</t>
  </si>
  <si>
    <t>Nabavka licence, 
antivirusne zastite za ESET NOD 32 ENDPOINT</t>
  </si>
  <si>
    <t>Nabavka 
strucne literature</t>
  </si>
  <si>
    <t>Rezervni 
alat i inventar</t>
  </si>
  <si>
    <t>Nabavka 
usluge mobilne telefonije</t>
  </si>
  <si>
    <t>Ispitivanje 
liftova</t>
  </si>
  <si>
    <t>Revizija 
trafostanice</t>
  </si>
  <si>
    <t>Usluga 
PPZ</t>
  </si>
  <si>
    <t>Nabavka 
usluge vanredne kontrole alkoholisanosti zaposlenih I stranaka</t>
  </si>
  <si>
    <t>Ispitivanje ventila sigurnosti</t>
  </si>
  <si>
    <t>Redovan 
inspekcijski pregled opreme pod pritiskom</t>
  </si>
  <si>
    <t>Nabavka 
usluge  dezinfekcije, dezinsekcije I deratizacije</t>
  </si>
  <si>
    <t>Administrativna oprema 
(nameštaj, klima uređ., računari, štampači, skener, fotokopir, oprema za domaćinstvo) II</t>
  </si>
  <si>
    <t>44510000
33192000</t>
  </si>
  <si>
    <t>Usluga pruzimanja i zbrinjavanja opasnog i neopasnog otpada</t>
  </si>
  <si>
    <t>09122000</t>
  </si>
  <si>
    <t>Vrsta predmeta</t>
  </si>
  <si>
    <t>Vrsta postupka</t>
  </si>
  <si>
    <t>CPV</t>
  </si>
  <si>
    <t>Procenjena vrednost
bez PDV-a</t>
  </si>
  <si>
    <t>Procenjena vrednost
sa PDV-om</t>
  </si>
  <si>
    <t>Okvirno 
vreme pokretanja</t>
  </si>
  <si>
    <t>Lokacija naručioca</t>
  </si>
  <si>
    <t>I kvartal</t>
  </si>
  <si>
    <t>II kvartal</t>
  </si>
  <si>
    <t>IV kvartal</t>
  </si>
  <si>
    <t xml:space="preserve">Ispitivanje
gromobranske instalacije </t>
  </si>
  <si>
    <t>Usluga izrade tehnicke dokumentacije za licenciranje Ro aparata</t>
  </si>
  <si>
    <t>Sitan 
inventar za kuhinju</t>
  </si>
  <si>
    <t>Sitan 
inventar za veseraj</t>
  </si>
  <si>
    <t>Nabavka racunarskog potrosnog materijala</t>
  </si>
  <si>
    <t>Dobra za potrebe čajne kuhinje</t>
  </si>
  <si>
    <t>Izrada Akta o proceni rizika u zaštiti lica, imovine i poslovanja</t>
  </si>
  <si>
    <t>Procena rizika od katastrofa i plan zaštite i spasavanja</t>
  </si>
  <si>
    <t>Autoelektricarske usluge</t>
  </si>
  <si>
    <t>Pranje sluzbenih motornih vozila</t>
  </si>
  <si>
    <t>Nabavka sitnog inventara - reducira pritiska sa direktnim prikljuckom za kiseonicku terapiju</t>
  </si>
  <si>
    <t>Nabavka 
po cl. 27 ZJN</t>
  </si>
  <si>
    <t>RS226
 - Pirotska oblast, PIROT</t>
  </si>
  <si>
    <t>Naručilac</t>
  </si>
  <si>
    <t>OPŠTA BOLNICA PIROT</t>
  </si>
  <si>
    <t>Godina plana</t>
  </si>
  <si>
    <t>2021</t>
  </si>
  <si>
    <t>Verzija plana</t>
  </si>
  <si>
    <t>Datum usvajanja</t>
  </si>
  <si>
    <t>PLAN NABAVKI</t>
  </si>
  <si>
    <t>29.03.2021. godine</t>
  </si>
  <si>
    <t>Tekstilni materijal</t>
  </si>
  <si>
    <t>19260000-тeкстил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</si>
</sst>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rgb="FF333333"/>
      <name val="Segoe UI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tabSelected="1" topLeftCell="A31" zoomScale="90" zoomScaleNormal="90" workbookViewId="0">
      <selection activeCell="H36" sqref="A1:XFD1048576"/>
    </sheetView>
  </sheetViews>
  <sheetFormatPr defaultRowHeight="14.25"/>
  <cols>
    <col min="1" max="1" width="6.42578125" style="5" customWidth="1"/>
    <col min="2" max="2" width="15.42578125" style="5" bestFit="1" customWidth="1"/>
    <col min="3" max="3" width="21.5703125" style="5" customWidth="1"/>
    <col min="4" max="5" width="20.140625" style="5" bestFit="1" customWidth="1"/>
    <col min="6" max="6" width="15" style="5" bestFit="1" customWidth="1"/>
    <col min="7" max="7" width="17.28515625" style="5" bestFit="1" customWidth="1"/>
    <col min="8" max="8" width="10" style="5" bestFit="1" customWidth="1"/>
    <col min="9" max="9" width="13.5703125" style="5" customWidth="1"/>
    <col min="10" max="10" width="21" style="5" customWidth="1"/>
    <col min="11" max="12" width="12" style="5" customWidth="1"/>
    <col min="13" max="16384" width="9.140625" style="5"/>
  </cols>
  <sheetData>
    <row r="1" spans="1:31" ht="15">
      <c r="A1" s="2" t="s">
        <v>69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31" ht="15">
      <c r="A2" s="6" t="s">
        <v>63</v>
      </c>
      <c r="B2" s="6"/>
      <c r="C2" s="7" t="s">
        <v>64</v>
      </c>
      <c r="D2" s="7"/>
      <c r="E2" s="6"/>
      <c r="F2" s="6"/>
      <c r="G2" s="6"/>
      <c r="H2" s="6"/>
      <c r="I2" s="6"/>
      <c r="J2" s="6"/>
    </row>
    <row r="3" spans="1:31" ht="15">
      <c r="A3" s="6" t="s">
        <v>65</v>
      </c>
      <c r="B3" s="6"/>
      <c r="C3" s="7" t="s">
        <v>66</v>
      </c>
      <c r="D3" s="7"/>
      <c r="E3" s="6"/>
      <c r="F3" s="6"/>
      <c r="G3" s="6"/>
      <c r="H3" s="6"/>
      <c r="I3" s="6"/>
      <c r="J3" s="6"/>
    </row>
    <row r="4" spans="1:31" ht="15">
      <c r="A4" s="6" t="s">
        <v>67</v>
      </c>
      <c r="B4" s="6"/>
      <c r="C4" s="7">
        <v>2</v>
      </c>
      <c r="D4" s="7"/>
      <c r="E4" s="6"/>
      <c r="F4" s="6"/>
      <c r="G4" s="6"/>
      <c r="H4" s="6"/>
      <c r="I4" s="6"/>
      <c r="J4" s="6"/>
    </row>
    <row r="5" spans="1:31" ht="15">
      <c r="A5" s="8" t="s">
        <v>68</v>
      </c>
      <c r="B5" s="8"/>
      <c r="C5" s="9" t="s">
        <v>70</v>
      </c>
      <c r="D5" s="9"/>
      <c r="E5" s="10"/>
      <c r="F5" s="10"/>
      <c r="G5" s="10"/>
      <c r="H5" s="10"/>
      <c r="I5" s="10"/>
      <c r="J5" s="10"/>
    </row>
    <row r="6" spans="1:31" ht="101.25" customHeight="1">
      <c r="A6" s="11" t="s">
        <v>0</v>
      </c>
      <c r="B6" s="11" t="s">
        <v>40</v>
      </c>
      <c r="C6" s="12" t="s">
        <v>2</v>
      </c>
      <c r="D6" s="12" t="s">
        <v>43</v>
      </c>
      <c r="E6" s="12" t="s">
        <v>44</v>
      </c>
      <c r="F6" s="12" t="s">
        <v>41</v>
      </c>
      <c r="G6" s="12" t="s">
        <v>45</v>
      </c>
      <c r="H6" s="11" t="s">
        <v>42</v>
      </c>
      <c r="I6" s="12" t="s">
        <v>46</v>
      </c>
      <c r="J6" s="11" t="s">
        <v>1</v>
      </c>
    </row>
    <row r="7" spans="1:31" s="19" customFormat="1" ht="99.75" customHeight="1">
      <c r="A7" s="13">
        <v>1</v>
      </c>
      <c r="B7" s="14" t="s">
        <v>3</v>
      </c>
      <c r="C7" s="15" t="s">
        <v>36</v>
      </c>
      <c r="D7" s="16">
        <f>E7/1.2</f>
        <v>700000</v>
      </c>
      <c r="E7" s="16">
        <v>840000</v>
      </c>
      <c r="F7" s="17" t="s">
        <v>61</v>
      </c>
      <c r="G7" s="15" t="s">
        <v>48</v>
      </c>
      <c r="H7" s="15" t="s">
        <v>19</v>
      </c>
      <c r="I7" s="18" t="s">
        <v>62</v>
      </c>
      <c r="J7" s="1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s="19" customFormat="1" ht="99.75" customHeight="1">
      <c r="A8" s="13">
        <f>A7+1</f>
        <v>2</v>
      </c>
      <c r="B8" s="14" t="s">
        <v>7</v>
      </c>
      <c r="C8" s="15" t="s">
        <v>21</v>
      </c>
      <c r="D8" s="16">
        <f>E8/1.05</f>
        <v>57142.857142857138</v>
      </c>
      <c r="E8" s="16">
        <v>60000</v>
      </c>
      <c r="F8" s="17" t="s">
        <v>61</v>
      </c>
      <c r="G8" s="15" t="s">
        <v>49</v>
      </c>
      <c r="H8" s="15" t="s">
        <v>11</v>
      </c>
      <c r="I8" s="18" t="s">
        <v>62</v>
      </c>
      <c r="J8" s="1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s="19" customFormat="1" ht="99.75" customHeight="1">
      <c r="A9" s="13">
        <f t="shared" ref="A9:A34" si="0">A8+1</f>
        <v>3</v>
      </c>
      <c r="B9" s="14" t="s">
        <v>7</v>
      </c>
      <c r="C9" s="15" t="s">
        <v>22</v>
      </c>
      <c r="D9" s="16">
        <v>360000</v>
      </c>
      <c r="E9" s="16">
        <f>D9*1.2</f>
        <v>432000</v>
      </c>
      <c r="F9" s="17" t="s">
        <v>61</v>
      </c>
      <c r="G9" s="15" t="s">
        <v>48</v>
      </c>
      <c r="H9" s="15" t="s">
        <v>17</v>
      </c>
      <c r="I9" s="18" t="s">
        <v>62</v>
      </c>
      <c r="J9" s="1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s="19" customFormat="1" ht="99.75" customHeight="1">
      <c r="A10" s="13">
        <f t="shared" si="0"/>
        <v>4</v>
      </c>
      <c r="B10" s="14" t="s">
        <v>7</v>
      </c>
      <c r="C10" s="15" t="s">
        <v>23</v>
      </c>
      <c r="D10" s="16">
        <v>200000</v>
      </c>
      <c r="E10" s="16">
        <f>D10*1.2</f>
        <v>240000</v>
      </c>
      <c r="F10" s="17" t="s">
        <v>61</v>
      </c>
      <c r="G10" s="15" t="s">
        <v>48</v>
      </c>
      <c r="H10" s="15" t="s">
        <v>9</v>
      </c>
      <c r="I10" s="18" t="s">
        <v>62</v>
      </c>
      <c r="J10" s="1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s="19" customFormat="1" ht="99.75" customHeight="1">
      <c r="A11" s="13">
        <f t="shared" si="0"/>
        <v>5</v>
      </c>
      <c r="B11" s="14" t="s">
        <v>3</v>
      </c>
      <c r="C11" s="15" t="s">
        <v>24</v>
      </c>
      <c r="D11" s="20">
        <f>E11/1.2</f>
        <v>25000</v>
      </c>
      <c r="E11" s="20">
        <v>30000</v>
      </c>
      <c r="F11" s="17" t="s">
        <v>61</v>
      </c>
      <c r="G11" s="15" t="s">
        <v>47</v>
      </c>
      <c r="H11" s="15" t="s">
        <v>39</v>
      </c>
      <c r="I11" s="18" t="s">
        <v>62</v>
      </c>
      <c r="J11" s="2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s="19" customFormat="1" ht="99.75" customHeight="1">
      <c r="A12" s="13">
        <f t="shared" si="0"/>
        <v>6</v>
      </c>
      <c r="B12" s="14" t="s">
        <v>3</v>
      </c>
      <c r="C12" s="15" t="s">
        <v>25</v>
      </c>
      <c r="D12" s="16">
        <v>200000</v>
      </c>
      <c r="E12" s="16">
        <f>D12*1.2</f>
        <v>240000</v>
      </c>
      <c r="F12" s="17" t="s">
        <v>61</v>
      </c>
      <c r="G12" s="15" t="s">
        <v>49</v>
      </c>
      <c r="H12" s="15" t="s">
        <v>15</v>
      </c>
      <c r="I12" s="18" t="s">
        <v>62</v>
      </c>
      <c r="J12" s="1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s="19" customFormat="1" ht="99.75" customHeight="1">
      <c r="A13" s="13">
        <f t="shared" si="0"/>
        <v>7</v>
      </c>
      <c r="B13" s="21" t="s">
        <v>3</v>
      </c>
      <c r="C13" s="22" t="s">
        <v>55</v>
      </c>
      <c r="D13" s="20">
        <f>E13/1.2</f>
        <v>50000</v>
      </c>
      <c r="E13" s="20">
        <v>60000</v>
      </c>
      <c r="F13" s="17" t="s">
        <v>61</v>
      </c>
      <c r="G13" s="22" t="s">
        <v>47</v>
      </c>
      <c r="H13" s="22" t="s">
        <v>4</v>
      </c>
      <c r="I13" s="18" t="s">
        <v>62</v>
      </c>
      <c r="J13" s="2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s="19" customFormat="1" ht="99.75" customHeight="1">
      <c r="A14" s="13">
        <f t="shared" si="0"/>
        <v>8</v>
      </c>
      <c r="B14" s="21" t="s">
        <v>3</v>
      </c>
      <c r="C14" s="22" t="s">
        <v>26</v>
      </c>
      <c r="D14" s="20">
        <v>141666.66</v>
      </c>
      <c r="E14" s="20">
        <v>170000</v>
      </c>
      <c r="F14" s="17" t="s">
        <v>61</v>
      </c>
      <c r="G14" s="22" t="s">
        <v>47</v>
      </c>
      <c r="H14" s="22" t="s">
        <v>5</v>
      </c>
      <c r="I14" s="18" t="s">
        <v>62</v>
      </c>
      <c r="J14" s="2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s="19" customFormat="1" ht="99.75" customHeight="1">
      <c r="A15" s="13">
        <f t="shared" si="0"/>
        <v>9</v>
      </c>
      <c r="B15" s="14" t="s">
        <v>3</v>
      </c>
      <c r="C15" s="22" t="s">
        <v>54</v>
      </c>
      <c r="D15" s="20">
        <v>371000</v>
      </c>
      <c r="E15" s="20">
        <f t="shared" ref="E15:E34" si="1">D15*1.2</f>
        <v>445200</v>
      </c>
      <c r="F15" s="17" t="s">
        <v>61</v>
      </c>
      <c r="G15" s="22" t="s">
        <v>47</v>
      </c>
      <c r="H15" s="22"/>
      <c r="I15" s="18" t="s">
        <v>62</v>
      </c>
      <c r="J15" s="2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s="19" customFormat="1" ht="99.75" customHeight="1">
      <c r="A16" s="13">
        <f t="shared" si="0"/>
        <v>10</v>
      </c>
      <c r="B16" s="21" t="s">
        <v>3</v>
      </c>
      <c r="C16" s="22" t="s">
        <v>27</v>
      </c>
      <c r="D16" s="20">
        <v>250000</v>
      </c>
      <c r="E16" s="20">
        <f t="shared" si="1"/>
        <v>300000</v>
      </c>
      <c r="F16" s="17" t="s">
        <v>61</v>
      </c>
      <c r="G16" s="22" t="s">
        <v>47</v>
      </c>
      <c r="H16" s="22" t="s">
        <v>37</v>
      </c>
      <c r="I16" s="18" t="s">
        <v>62</v>
      </c>
      <c r="J16" s="2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19" customFormat="1" ht="99.75" customHeight="1">
      <c r="A17" s="13">
        <f t="shared" si="0"/>
        <v>11</v>
      </c>
      <c r="B17" s="21" t="s">
        <v>3</v>
      </c>
      <c r="C17" s="22" t="s">
        <v>52</v>
      </c>
      <c r="D17" s="20">
        <v>200000</v>
      </c>
      <c r="E17" s="20">
        <f t="shared" si="1"/>
        <v>240000</v>
      </c>
      <c r="F17" s="17" t="s">
        <v>61</v>
      </c>
      <c r="G17" s="22" t="s">
        <v>47</v>
      </c>
      <c r="H17" s="22" t="s">
        <v>10</v>
      </c>
      <c r="I17" s="18" t="s">
        <v>62</v>
      </c>
      <c r="J17" s="21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19" customFormat="1" ht="99.75" customHeight="1">
      <c r="A18" s="13">
        <f t="shared" si="0"/>
        <v>12</v>
      </c>
      <c r="B18" s="21" t="s">
        <v>3</v>
      </c>
      <c r="C18" s="22" t="s">
        <v>53</v>
      </c>
      <c r="D18" s="20">
        <v>200000</v>
      </c>
      <c r="E18" s="20">
        <f t="shared" si="1"/>
        <v>240000</v>
      </c>
      <c r="F18" s="17" t="s">
        <v>61</v>
      </c>
      <c r="G18" s="22" t="s">
        <v>47</v>
      </c>
      <c r="H18" s="22" t="s">
        <v>10</v>
      </c>
      <c r="I18" s="18" t="s">
        <v>62</v>
      </c>
      <c r="J18" s="21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19" customFormat="1" ht="99.75" customHeight="1">
      <c r="A19" s="13">
        <f t="shared" si="0"/>
        <v>13</v>
      </c>
      <c r="B19" s="14" t="s">
        <v>7</v>
      </c>
      <c r="C19" s="22" t="s">
        <v>28</v>
      </c>
      <c r="D19" s="20">
        <v>420000</v>
      </c>
      <c r="E19" s="16">
        <f t="shared" si="1"/>
        <v>504000</v>
      </c>
      <c r="F19" s="17" t="s">
        <v>61</v>
      </c>
      <c r="G19" s="22" t="s">
        <v>49</v>
      </c>
      <c r="H19" s="22" t="s">
        <v>18</v>
      </c>
      <c r="I19" s="18" t="s">
        <v>62</v>
      </c>
      <c r="J19" s="2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19" customFormat="1" ht="99.75" customHeight="1">
      <c r="A20" s="13">
        <f t="shared" si="0"/>
        <v>14</v>
      </c>
      <c r="B20" s="21" t="s">
        <v>7</v>
      </c>
      <c r="C20" s="22" t="s">
        <v>50</v>
      </c>
      <c r="D20" s="20">
        <v>75000</v>
      </c>
      <c r="E20" s="20">
        <f t="shared" si="1"/>
        <v>90000</v>
      </c>
      <c r="F20" s="17" t="s">
        <v>61</v>
      </c>
      <c r="G20" s="22" t="s">
        <v>49</v>
      </c>
      <c r="H20" s="22" t="s">
        <v>13</v>
      </c>
      <c r="I20" s="18" t="s">
        <v>62</v>
      </c>
      <c r="J20" s="21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19" customFormat="1" ht="99.75" customHeight="1">
      <c r="A21" s="13">
        <f t="shared" si="0"/>
        <v>15</v>
      </c>
      <c r="B21" s="21" t="s">
        <v>7</v>
      </c>
      <c r="C21" s="22" t="s">
        <v>33</v>
      </c>
      <c r="D21" s="20">
        <v>80000</v>
      </c>
      <c r="E21" s="20">
        <f t="shared" si="1"/>
        <v>96000</v>
      </c>
      <c r="F21" s="17" t="s">
        <v>61</v>
      </c>
      <c r="G21" s="22" t="s">
        <v>48</v>
      </c>
      <c r="H21" s="22" t="s">
        <v>13</v>
      </c>
      <c r="I21" s="18" t="s">
        <v>62</v>
      </c>
      <c r="J21" s="21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19" customFormat="1" ht="99.75" customHeight="1">
      <c r="A22" s="13">
        <f t="shared" si="0"/>
        <v>16</v>
      </c>
      <c r="B22" s="21" t="s">
        <v>7</v>
      </c>
      <c r="C22" s="22" t="s">
        <v>29</v>
      </c>
      <c r="D22" s="20">
        <v>35000</v>
      </c>
      <c r="E22" s="20">
        <f t="shared" si="1"/>
        <v>42000</v>
      </c>
      <c r="F22" s="17" t="s">
        <v>61</v>
      </c>
      <c r="G22" s="22" t="s">
        <v>49</v>
      </c>
      <c r="H22" s="22" t="s">
        <v>13</v>
      </c>
      <c r="I22" s="18" t="s">
        <v>62</v>
      </c>
      <c r="J22" s="2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19" customFormat="1" ht="99.75" customHeight="1">
      <c r="A23" s="13">
        <f t="shared" si="0"/>
        <v>17</v>
      </c>
      <c r="B23" s="21" t="s">
        <v>7</v>
      </c>
      <c r="C23" s="22" t="s">
        <v>30</v>
      </c>
      <c r="D23" s="20">
        <v>55000</v>
      </c>
      <c r="E23" s="20">
        <f t="shared" si="1"/>
        <v>66000</v>
      </c>
      <c r="F23" s="17" t="s">
        <v>61</v>
      </c>
      <c r="G23" s="22" t="s">
        <v>48</v>
      </c>
      <c r="H23" s="22" t="s">
        <v>13</v>
      </c>
      <c r="I23" s="18" t="s">
        <v>62</v>
      </c>
      <c r="J23" s="21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19" customFormat="1" ht="99.75" customHeight="1">
      <c r="A24" s="13">
        <f t="shared" si="0"/>
        <v>18</v>
      </c>
      <c r="B24" s="21" t="s">
        <v>7</v>
      </c>
      <c r="C24" s="22" t="s">
        <v>34</v>
      </c>
      <c r="D24" s="20">
        <v>100000</v>
      </c>
      <c r="E24" s="20">
        <f t="shared" si="1"/>
        <v>120000</v>
      </c>
      <c r="F24" s="17" t="s">
        <v>61</v>
      </c>
      <c r="G24" s="22" t="s">
        <v>49</v>
      </c>
      <c r="H24" s="22" t="s">
        <v>13</v>
      </c>
      <c r="I24" s="18" t="s">
        <v>62</v>
      </c>
      <c r="J24" s="21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19" customFormat="1" ht="99.75" customHeight="1">
      <c r="A25" s="13">
        <f t="shared" si="0"/>
        <v>19</v>
      </c>
      <c r="B25" s="21" t="s">
        <v>7</v>
      </c>
      <c r="C25" s="22" t="s">
        <v>31</v>
      </c>
      <c r="D25" s="20">
        <v>280000</v>
      </c>
      <c r="E25" s="20">
        <f t="shared" si="1"/>
        <v>336000</v>
      </c>
      <c r="F25" s="17" t="s">
        <v>61</v>
      </c>
      <c r="G25" s="22" t="s">
        <v>48</v>
      </c>
      <c r="H25" s="22" t="s">
        <v>14</v>
      </c>
      <c r="I25" s="18" t="s">
        <v>62</v>
      </c>
      <c r="J25" s="2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s="19" customFormat="1" ht="99.75" customHeight="1">
      <c r="A26" s="13">
        <f t="shared" si="0"/>
        <v>20</v>
      </c>
      <c r="B26" s="21" t="s">
        <v>7</v>
      </c>
      <c r="C26" s="22" t="s">
        <v>38</v>
      </c>
      <c r="D26" s="20">
        <v>380000</v>
      </c>
      <c r="E26" s="20">
        <f t="shared" si="1"/>
        <v>456000</v>
      </c>
      <c r="F26" s="17" t="s">
        <v>61</v>
      </c>
      <c r="G26" s="22" t="s">
        <v>49</v>
      </c>
      <c r="H26" s="22" t="s">
        <v>20</v>
      </c>
      <c r="I26" s="18" t="s">
        <v>62</v>
      </c>
      <c r="J26" s="2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s="19" customFormat="1" ht="99.75" customHeight="1">
      <c r="A27" s="13">
        <f t="shared" si="0"/>
        <v>21</v>
      </c>
      <c r="B27" s="14" t="s">
        <v>7</v>
      </c>
      <c r="C27" s="15" t="s">
        <v>35</v>
      </c>
      <c r="D27" s="16">
        <v>370000</v>
      </c>
      <c r="E27" s="16">
        <f t="shared" si="1"/>
        <v>444000</v>
      </c>
      <c r="F27" s="17" t="s">
        <v>61</v>
      </c>
      <c r="G27" s="15" t="s">
        <v>48</v>
      </c>
      <c r="H27" s="15" t="s">
        <v>8</v>
      </c>
      <c r="I27" s="18" t="s">
        <v>62</v>
      </c>
      <c r="J27" s="1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s="19" customFormat="1" ht="99.75" customHeight="1">
      <c r="A28" s="13">
        <f t="shared" si="0"/>
        <v>22</v>
      </c>
      <c r="B28" s="21" t="s">
        <v>7</v>
      </c>
      <c r="C28" s="22" t="s">
        <v>32</v>
      </c>
      <c r="D28" s="20">
        <v>45000</v>
      </c>
      <c r="E28" s="20">
        <f t="shared" si="1"/>
        <v>54000</v>
      </c>
      <c r="F28" s="17" t="s">
        <v>61</v>
      </c>
      <c r="G28" s="22" t="s">
        <v>49</v>
      </c>
      <c r="H28" s="22"/>
      <c r="I28" s="18" t="s">
        <v>62</v>
      </c>
      <c r="J28" s="21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s="19" customFormat="1" ht="99.75" customHeight="1">
      <c r="A29" s="13">
        <f t="shared" si="0"/>
        <v>23</v>
      </c>
      <c r="B29" s="23" t="s">
        <v>7</v>
      </c>
      <c r="C29" s="24" t="s">
        <v>51</v>
      </c>
      <c r="D29" s="25">
        <v>50000</v>
      </c>
      <c r="E29" s="20">
        <f t="shared" si="1"/>
        <v>60000</v>
      </c>
      <c r="F29" s="17" t="s">
        <v>61</v>
      </c>
      <c r="G29" s="24" t="s">
        <v>48</v>
      </c>
      <c r="H29" s="22" t="s">
        <v>13</v>
      </c>
      <c r="I29" s="18" t="s">
        <v>62</v>
      </c>
      <c r="J29" s="2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s="19" customFormat="1" ht="99.75" customHeight="1">
      <c r="A30" s="13">
        <f t="shared" si="0"/>
        <v>24</v>
      </c>
      <c r="B30" s="23" t="s">
        <v>7</v>
      </c>
      <c r="C30" s="24" t="s">
        <v>56</v>
      </c>
      <c r="D30" s="25">
        <v>250000</v>
      </c>
      <c r="E30" s="20">
        <f t="shared" si="1"/>
        <v>300000</v>
      </c>
      <c r="F30" s="17" t="s">
        <v>61</v>
      </c>
      <c r="G30" s="24" t="s">
        <v>47</v>
      </c>
      <c r="H30" s="15" t="s">
        <v>9</v>
      </c>
      <c r="I30" s="18" t="s">
        <v>62</v>
      </c>
      <c r="J30" s="23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s="19" customFormat="1" ht="99.75" customHeight="1">
      <c r="A31" s="13">
        <f t="shared" si="0"/>
        <v>25</v>
      </c>
      <c r="B31" s="23" t="s">
        <v>7</v>
      </c>
      <c r="C31" s="24" t="s">
        <v>57</v>
      </c>
      <c r="D31" s="25">
        <v>250000</v>
      </c>
      <c r="E31" s="20">
        <f t="shared" si="1"/>
        <v>300000</v>
      </c>
      <c r="F31" s="17" t="s">
        <v>61</v>
      </c>
      <c r="G31" s="24" t="s">
        <v>47</v>
      </c>
      <c r="H31" s="15" t="s">
        <v>9</v>
      </c>
      <c r="I31" s="18" t="s">
        <v>62</v>
      </c>
      <c r="J31" s="2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s="19" customFormat="1" ht="99.75" customHeight="1">
      <c r="A32" s="13">
        <f t="shared" si="0"/>
        <v>26</v>
      </c>
      <c r="B32" s="21" t="s">
        <v>7</v>
      </c>
      <c r="C32" s="24" t="s">
        <v>58</v>
      </c>
      <c r="D32" s="25">
        <v>30000</v>
      </c>
      <c r="E32" s="25">
        <f t="shared" si="1"/>
        <v>36000</v>
      </c>
      <c r="F32" s="17" t="s">
        <v>61</v>
      </c>
      <c r="G32" s="22" t="s">
        <v>48</v>
      </c>
      <c r="H32" s="15" t="s">
        <v>16</v>
      </c>
      <c r="I32" s="18" t="s">
        <v>62</v>
      </c>
      <c r="J32" s="23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9" customFormat="1" ht="99.75" customHeight="1">
      <c r="A33" s="13">
        <f t="shared" si="0"/>
        <v>27</v>
      </c>
      <c r="B33" s="21" t="s">
        <v>7</v>
      </c>
      <c r="C33" s="24" t="s">
        <v>12</v>
      </c>
      <c r="D33" s="25">
        <v>30000</v>
      </c>
      <c r="E33" s="25">
        <f t="shared" si="1"/>
        <v>36000</v>
      </c>
      <c r="F33" s="17" t="s">
        <v>61</v>
      </c>
      <c r="G33" s="22" t="s">
        <v>48</v>
      </c>
      <c r="H33" s="15" t="s">
        <v>16</v>
      </c>
      <c r="I33" s="18" t="s">
        <v>62</v>
      </c>
      <c r="J33" s="2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s="19" customFormat="1" ht="99.75" customHeight="1">
      <c r="A34" s="13">
        <f t="shared" si="0"/>
        <v>28</v>
      </c>
      <c r="B34" s="21" t="s">
        <v>7</v>
      </c>
      <c r="C34" s="24" t="s">
        <v>59</v>
      </c>
      <c r="D34" s="25">
        <v>30000</v>
      </c>
      <c r="E34" s="25">
        <f t="shared" si="1"/>
        <v>36000</v>
      </c>
      <c r="F34" s="17" t="s">
        <v>61</v>
      </c>
      <c r="G34" s="22" t="s">
        <v>48</v>
      </c>
      <c r="H34" s="15" t="s">
        <v>16</v>
      </c>
      <c r="I34" s="18" t="s">
        <v>62</v>
      </c>
      <c r="J34" s="23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s="19" customFormat="1" ht="109.5" customHeight="1">
      <c r="A35" s="26">
        <f>A34+1</f>
        <v>29</v>
      </c>
      <c r="B35" s="27" t="s">
        <v>3</v>
      </c>
      <c r="C35" s="17" t="s">
        <v>60</v>
      </c>
      <c r="D35" s="28">
        <v>725000</v>
      </c>
      <c r="E35" s="28">
        <f>D35*1.2</f>
        <v>870000</v>
      </c>
      <c r="F35" s="17" t="s">
        <v>61</v>
      </c>
      <c r="G35" s="17" t="s">
        <v>47</v>
      </c>
      <c r="H35" s="17" t="s">
        <v>6</v>
      </c>
      <c r="I35" s="29" t="s">
        <v>62</v>
      </c>
      <c r="J35" s="2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s="19" customFormat="1" ht="99.75" customHeight="1">
      <c r="A36" s="13">
        <v>30</v>
      </c>
      <c r="B36" s="14" t="s">
        <v>3</v>
      </c>
      <c r="C36" s="14" t="s">
        <v>71</v>
      </c>
      <c r="D36" s="30">
        <v>708333.33</v>
      </c>
      <c r="E36" s="30">
        <f>D36*1.2</f>
        <v>849999.99599999993</v>
      </c>
      <c r="F36" s="17" t="s">
        <v>61</v>
      </c>
      <c r="G36" s="22" t="s">
        <v>48</v>
      </c>
      <c r="H36" s="1" t="s">
        <v>72</v>
      </c>
      <c r="I36" s="29" t="s">
        <v>62</v>
      </c>
      <c r="J36" s="21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">
      <c r="A37" s="31"/>
      <c r="B37" s="31"/>
      <c r="C37" s="32"/>
      <c r="D37" s="33">
        <f>SUBTOTAL(9,D7:D36)</f>
        <v>6668142.8471428575</v>
      </c>
      <c r="E37" s="33">
        <f>SUBTOTAL(9,E7:E36)</f>
        <v>7993199.9960000003</v>
      </c>
      <c r="F37" s="32"/>
      <c r="G37" s="32"/>
      <c r="H37" s="31"/>
      <c r="I37" s="32"/>
      <c r="J37" s="32"/>
    </row>
    <row r="38" spans="1:31">
      <c r="A38" s="34"/>
      <c r="B38" s="34"/>
      <c r="C38" s="34"/>
      <c r="D38" s="34"/>
      <c r="E38" s="34"/>
      <c r="F38" s="34"/>
      <c r="G38" s="34"/>
      <c r="H38" s="34"/>
      <c r="I38" s="34"/>
      <c r="J38" s="35"/>
    </row>
    <row r="39" spans="1:31">
      <c r="A39" s="34"/>
      <c r="B39" s="34"/>
      <c r="C39" s="34"/>
      <c r="D39" s="34"/>
      <c r="E39" s="35"/>
      <c r="F39" s="35"/>
      <c r="G39" s="35"/>
      <c r="H39" s="35"/>
      <c r="I39" s="34"/>
      <c r="J39" s="34"/>
    </row>
    <row r="40" spans="1:31">
      <c r="A40" s="34"/>
      <c r="B40" s="34"/>
      <c r="C40" s="34"/>
      <c r="D40" s="34"/>
      <c r="E40" s="35"/>
      <c r="F40" s="35"/>
      <c r="G40" s="35"/>
      <c r="H40" s="35"/>
      <c r="I40" s="34"/>
      <c r="J40" s="34"/>
    </row>
    <row r="41" spans="1:31">
      <c r="A41" s="34"/>
      <c r="B41" s="34"/>
      <c r="C41" s="34"/>
      <c r="D41" s="34"/>
      <c r="E41" s="35"/>
      <c r="F41" s="35"/>
      <c r="G41" s="35"/>
      <c r="H41" s="35"/>
      <c r="I41" s="34"/>
      <c r="J41" s="34"/>
    </row>
    <row r="42" spans="1:31">
      <c r="A42" s="34"/>
      <c r="B42" s="34"/>
      <c r="C42" s="34"/>
      <c r="D42" s="34"/>
      <c r="E42" s="35"/>
      <c r="F42" s="35"/>
      <c r="G42" s="35"/>
      <c r="H42" s="35"/>
      <c r="I42" s="34"/>
      <c r="J42" s="34"/>
    </row>
    <row r="43" spans="1:31">
      <c r="A43" s="34"/>
      <c r="B43" s="34"/>
      <c r="C43" s="34"/>
      <c r="D43" s="34"/>
      <c r="E43" s="35"/>
      <c r="F43" s="35"/>
      <c r="G43" s="35"/>
      <c r="H43" s="35"/>
      <c r="I43" s="34"/>
      <c r="J43" s="34"/>
    </row>
    <row r="44" spans="1:31">
      <c r="A44" s="34"/>
      <c r="B44" s="34"/>
      <c r="C44" s="34"/>
      <c r="D44" s="34"/>
      <c r="E44" s="35"/>
      <c r="F44" s="35"/>
      <c r="G44" s="35"/>
      <c r="H44" s="35"/>
      <c r="I44" s="34"/>
      <c r="J44" s="34"/>
    </row>
    <row r="45" spans="1:31">
      <c r="A45" s="34"/>
      <c r="B45" s="34"/>
      <c r="C45" s="34"/>
      <c r="D45" s="34"/>
      <c r="E45" s="35"/>
      <c r="F45" s="35"/>
      <c r="G45" s="35"/>
      <c r="H45" s="35"/>
      <c r="I45" s="34"/>
      <c r="J45" s="34"/>
    </row>
    <row r="46" spans="1:31">
      <c r="A46" s="34"/>
      <c r="B46" s="34"/>
      <c r="C46" s="34"/>
      <c r="D46" s="34"/>
      <c r="E46" s="35"/>
      <c r="F46" s="35"/>
      <c r="G46" s="35"/>
      <c r="H46" s="35"/>
      <c r="I46" s="34"/>
      <c r="J46" s="34"/>
    </row>
    <row r="47" spans="1:31">
      <c r="A47" s="34"/>
      <c r="B47" s="34"/>
      <c r="C47" s="34"/>
      <c r="D47" s="34"/>
      <c r="E47" s="35"/>
      <c r="F47" s="35"/>
      <c r="G47" s="35"/>
      <c r="H47" s="35"/>
      <c r="I47" s="34"/>
      <c r="J47" s="34"/>
    </row>
    <row r="48" spans="1:31">
      <c r="A48" s="34"/>
      <c r="B48" s="34"/>
      <c r="C48" s="34"/>
      <c r="D48" s="34"/>
      <c r="E48" s="35"/>
      <c r="F48" s="35"/>
      <c r="G48" s="35"/>
      <c r="H48" s="35"/>
      <c r="I48" s="34"/>
      <c r="J48" s="34"/>
    </row>
    <row r="49" spans="1:10">
      <c r="A49" s="34"/>
      <c r="B49" s="34"/>
      <c r="C49" s="34"/>
      <c r="D49" s="34"/>
      <c r="E49" s="35"/>
      <c r="F49" s="35"/>
      <c r="G49" s="35"/>
      <c r="H49" s="35"/>
      <c r="I49" s="34"/>
      <c r="J49" s="34"/>
    </row>
    <row r="50" spans="1:10">
      <c r="A50" s="34"/>
      <c r="B50" s="34"/>
      <c r="C50" s="34"/>
      <c r="D50" s="34"/>
      <c r="E50" s="35"/>
      <c r="F50" s="35"/>
      <c r="G50" s="35"/>
      <c r="H50" s="35"/>
      <c r="I50" s="34"/>
      <c r="J50" s="34"/>
    </row>
    <row r="51" spans="1:10">
      <c r="E51" s="36"/>
      <c r="F51" s="36"/>
      <c r="G51" s="36"/>
      <c r="H51" s="36"/>
    </row>
  </sheetData>
  <mergeCells count="5">
    <mergeCell ref="C2:D2"/>
    <mergeCell ref="C3:D3"/>
    <mergeCell ref="C4:D4"/>
    <mergeCell ref="C5:D5"/>
    <mergeCell ref="A1:J1"/>
  </mergeCells>
  <pageMargins left="0.7" right="0.7" top="0.75" bottom="0.75" header="0.3" footer="0.3"/>
  <pageSetup orientation="portrait" verticalDpi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NABAVKI ZA 2021</vt:lpstr>
    </vt:vector>
  </TitlesOfParts>
  <Company>Michelin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Pesic</dc:creator>
  <cp:lastModifiedBy>dejana.tasic</cp:lastModifiedBy>
  <cp:lastPrinted>2021-04-07T08:22:37Z</cp:lastPrinted>
  <dcterms:created xsi:type="dcterms:W3CDTF">2014-12-05T16:32:39Z</dcterms:created>
  <dcterms:modified xsi:type="dcterms:W3CDTF">2021-04-07T08:27:44Z</dcterms:modified>
</cp:coreProperties>
</file>